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Matrix" state="visible" r:id="rId5"/>
  </sheets>
  <calcPr calcId="171027" fullCalcOnLoad="1"/>
</workbook>
</file>

<file path=xl/sharedStrings.xml><?xml version="1.0" encoding="utf-8"?>
<sst xmlns="http://schemas.openxmlformats.org/spreadsheetml/2006/main" count="93" uniqueCount="77">
  <si>
    <t>Candidate comparison matrix</t>
  </si>
  <si>
    <t>A free template from SortTheStack. The method is explained at sortthestack.com/blog/how-to-compare-candidates</t>
  </si>
  <si>
    <t>Compare your finalists one requirement at a time, using the evidence from every stage, before you look at anyone's total. Comparing person by person invites the most recent or most confident candidate to win; comparing row by row makes you look at the same evidence for everyone.</t>
  </si>
  <si>
    <t>How to use it</t>
  </si>
  <si>
    <t>1.  On the Matrix sheet, clear the example: a fictional Senior Accountant hire. Clear the requirement cells (A9:C18), the candidate cells (E7:N19) and the decision. Leave column D, which calculates the weights.</t>
  </si>
  <si>
    <t>2.  Enter the role, and choose how to combine the ratings before you meet anyone. Equal weights are the sensible default; counting must-haves twice is a common exception.</t>
  </si>
  <si>
    <t>3.  Rows: the requirements you screened on, plus anything a later stage tested. Up to ten, the same for every candidate. Mark each one a must-have or not.</t>
  </si>
  <si>
    <t>4.  Columns: up to five candidates. Put their names in row 7.</t>
  </si>
  <si>
    <t>5.  In each cell, a rating from 1 to 5 against anchors you wrote in advance, and the evidence behind it with the stage it came from. With ratings from more than one interviewer, enter the average and note any gap of more than one point.</t>
  </si>
  <si>
    <t>6.  No evidence? Leave the rating blank. Blank means unclear, not low: the cell turns yellow and the average ignores it. An unclear cell is a question you have not asked yet.</t>
  </si>
  <si>
    <t>7.  Read across each row, comparing every candidate on that requirement, before you look at the summary. Check each rating rests on the same kind of evidence: a 5 from a detailed interview answer and a 5 from one line on a resume aren't equally strong.</t>
  </si>
  <si>
    <t>8.  Something impressive that is not on any row goes in the "Not on any row" line. Don't add a row for one candidate.</t>
  </si>
  <si>
    <t>9.  Treat the summary as the start of the discussion, not the end. If the discussion changes the decision, note which row it changed and why. Then write the decision in a sentence or two, tied to rows.</t>
  </si>
  <si>
    <t>The summary rows</t>
  </si>
  <si>
    <t>•  Average of rated rows: each candidate's ratings combined by the rule you chose, ignoring unclear rows. With "Must-haves count twice", each must-have row counts double.</t>
  </si>
  <si>
    <t>•  Rows rated, and rows still unclear: how much of the picture you actually have.</t>
  </si>
  <si>
    <t>•  Must-haves rated 3 or above, and must-haves rated below 3 (shown in red when there are any).</t>
  </si>
  <si>
    <t>When it is a tie</t>
  </si>
  <si>
    <t>1.  Look at the unclear cells. A tie with open questions isn't a tie yet. Ask the questions.</t>
  </si>
  <si>
    <t>2.  Look at the must-haves. If one candidate's strength is in must-have rows and the other's in nice-to-haves, that's a real difference.</t>
  </si>
  <si>
    <t>3.  Look at the strength of the evidence behind each rating.</t>
  </si>
  <si>
    <t>4.  Ask for one more piece of evidence on the row that matters most: a short follow-up exercise, or a reference check on a specific fact.</t>
  </si>
  <si>
    <t>Avoid tie-breakers that have nothing to do with the job, such as who you'd rather have a drink with.</t>
  </si>
  <si>
    <t>Fill in the white cells; grey cells calculate.</t>
  </si>
  <si>
    <t>Role</t>
  </si>
  <si>
    <t>Senior Accountant, Larkspur Partners (fictional example)</t>
  </si>
  <si>
    <t>How to combine the ratings</t>
  </si>
  <si>
    <t>Equal weights</t>
  </si>
  <si>
    <t>Candidates →</t>
  </si>
  <si>
    <t>Candidate A</t>
  </si>
  <si>
    <t>Candidate B</t>
  </si>
  <si>
    <t>Requirement</t>
  </si>
  <si>
    <t>Must-have?</t>
  </si>
  <si>
    <t>Where the evidence comes from</t>
  </si>
  <si>
    <t>Weight (calculated)</t>
  </si>
  <si>
    <t>Rating 1–5 (blank = unclear)</t>
  </si>
  <si>
    <t>Evidence, and the stage it came from</t>
  </si>
  <si>
    <t>CPA designation</t>
  </si>
  <si>
    <t>Yes</t>
  </si>
  <si>
    <t>Screening question, confirmed</t>
  </si>
  <si>
    <t>Designation listed; confirmed in screening question</t>
  </si>
  <si>
    <t>Runs month-end close independently</t>
  </si>
  <si>
    <t>Screen, then interview Q1</t>
  </si>
  <si>
    <t>Owned the close calendar and sign-off at a 40-person firm (interview Q1)</t>
  </si>
  <si>
    <t>Owned reconciliations and accruals; controller coordinated and signed off (Q1)</t>
  </si>
  <si>
    <t>Handles a close problem under time pressure</t>
  </si>
  <si>
    <t>No</t>
  </si>
  <si>
    <t>Interview Q2</t>
  </si>
  <si>
    <t>Sensible order of steps; didn't mention telling the partner early (Q2)</t>
  </si>
  <si>
    <t>Isolated the reconciling item first, flagged the partner the same afternoon (Q2)</t>
  </si>
  <si>
    <t>Prepares audit working papers</t>
  </si>
  <si>
    <t>Screen, then interview Q3</t>
  </si>
  <si>
    <t>Prepared lead schedules for two audits; changed process after auditor requests (Q3)</t>
  </si>
  <si>
    <t>UNCLEAR: mentioned "supporting the audit" but couldn't say which files (Q3)</t>
  </si>
  <si>
    <t>Learns new systems</t>
  </si>
  <si>
    <t>Interview Q4</t>
  </si>
  <si>
    <t>Led part of a migration to a cloud ledger (Q4)</t>
  </si>
  <si>
    <t>Learned two systems in three years; built a checklist for the team (Q4)</t>
  </si>
  <si>
    <t>Reviews others' work constructively</t>
  </si>
  <si>
    <t>Interview Q5</t>
  </si>
  <si>
    <t>Would raise it with the manager first (Q5)</t>
  </si>
  <si>
    <t>Would show the junior the pattern with an example, then tell the manager (Q5)</t>
  </si>
  <si>
    <t>Reconciliation work sample</t>
  </si>
  <si>
    <t>Work sample, scored against anchors</t>
  </si>
  <si>
    <t>Found 2 of 3 planted items; entries correct (work sample)</t>
  </si>
  <si>
    <t>Found all 3, including the timing difference (work sample)</t>
  </si>
  <si>
    <t>Not on any row (note it, don't score it)</t>
  </si>
  <si>
    <t>Summary</t>
  </si>
  <si>
    <t>Average of rated rows (combined as chosen above)</t>
  </si>
  <si>
    <t>Rows rated</t>
  </si>
  <si>
    <t>Rows still unclear</t>
  </si>
  <si>
    <t>Must-haves rated 3 or above</t>
  </si>
  <si>
    <t>Must-haves rated below 3</t>
  </si>
  <si>
    <t>Decision</t>
  </si>
  <si>
    <t>Why, tied to rows</t>
  </si>
  <si>
    <t>Stronger evidence on running the month-end close, a must-have. B was stronger on handling a close problem and on the work sample, and B's audit row is still unclear.</t>
  </si>
  <si>
    <t>Decided by, and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</si>
</sst>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0" x14ac:knownFonts="1">
    <font>
      <color theme="1"/>
      <family val="2"/>
      <scheme val="minor"/>
      <sz val="11"/>
      <name val="Calibri"/>
    </font>
    <font>
      <b/>
      <color rgb="FF171717"/>
      <sz val="18"/>
      <name val="Arial"/>
    </font>
    <font>
      <color rgb="FF5F6368"/>
      <sz val="10"/>
      <name val="Arial"/>
    </font>
    <font>
      <color rgb="FF171717"/>
      <sz val="10"/>
      <name val="Arial"/>
    </font>
    <font>
      <b/>
      <color rgb="FF171717"/>
      <sz val="12"/>
      <name val="Arial"/>
    </font>
    <font>
      <b/>
      <color rgb="FF171717"/>
      <sz val="16"/>
      <name val="Arial"/>
    </font>
    <font>
      <b/>
      <color rgb="FF171717"/>
      <sz val="10"/>
      <name val="Arial"/>
    </font>
    <font>
      <b/>
      <color rgb="FF5F6368"/>
      <sz val="10"/>
      <name val="Arial"/>
    </font>
    <font>
      <b/>
      <color rgb="FFF8F6F2"/>
      <sz val="10"/>
      <name val="Arial"/>
    </font>
    <font>
      <i/>
      <color rgb="FF171717"/>
      <sz val="10"/>
      <name val="Arial"/>
    </font>
  </fonts>
  <fills count="6">
    <fill>
      <patternFill patternType="none"/>
    </fill>
    <fill>
      <patternFill patternType="gray125"/>
    </fill>
    <fill>
      <patternFill patternType="solid">
        <fgColor rgb="FFFFFFFF"/>
      </patternFill>
    </fill>
    <fill>
      <patternFill patternType="solid">
        <fgColor rgb="FF171717"/>
      </patternFill>
    </fill>
    <fill>
      <patternFill patternType="solid">
        <fgColor rgb="FF5F6368"/>
      </patternFill>
    </fill>
    <fill>
      <patternFill patternType="solid">
        <fgColor rgb="FFF1EEE9"/>
      </patternFill>
    </fill>
  </fills>
  <borders count="4">
    <border>
      <left/>
      <right/>
      <top/>
      <bottom/>
      <diagonal/>
    </border>
    <border>
      <left/>
      <right/>
      <top/>
      <bottom style="medium">
        <color rgb="FFFF5A36"/>
      </bottom>
      <diagonal/>
    </border>
    <border>
      <left style="thin">
        <color rgb="FFDCD6CC"/>
      </left>
      <right style="thin">
        <color rgb="FFDCD6CC"/>
      </right>
      <top style="thin">
        <color rgb="FFDCD6CC"/>
      </top>
      <bottom style="thin">
        <color rgb="FFDCD6CC"/>
      </bottom>
      <diagonal/>
    </border>
    <border>
      <left/>
      <right/>
      <top/>
      <bottom style="thin">
        <color rgb="FFDCD6CC"/>
      </bottom>
      <diagonal/>
    </border>
  </borders>
  <cellStyleXfs count="1">
    <xf numFmtId="0" fontId="0" fillId="0" borderId="0"/>
  </cellStyleXfs>
  <cellXfs count="22">
    <xf numFmtId="0" fontId="0" fillId="0" borderId="0" xfId="0"/>
    <xf numFmtId="0" fontId="1" fillId="0" borderId="0" xfId="0" applyFont="1"/>
    <xf numFmtId="0" fontId="2" fillId="0" borderId="1" xfId="0" applyFont="1" applyBorder="1"/>
    <xf numFmtId="0" fontId="0" fillId="0" borderId="1" xfId="0" applyBorder="1"/>
    <xf numFmtId="0" fontId="3" fillId="0" borderId="0" xfId="0" applyFont="1" applyAlignment="1">
      <alignment vertical="top" wrapText="1"/>
    </xf>
    <xf numFmtId="0" fontId="4" fillId="0" borderId="0" xfId="0" applyFont="1" applyAlignment="1">
      <alignment vertical="top" wrapText="1"/>
    </xf>
    <xf numFmtId="0" fontId="3" fillId="0" borderId="0" xfId="0" applyFont="1" applyAlignment="1">
      <alignment vertical="top" wrapText="1" indent="1"/>
    </xf>
    <xf numFmtId="0" fontId="5" fillId="0" borderId="0" xfId="0" applyFont="1"/>
    <xf numFmtId="0" fontId="6" fillId="0" borderId="0" xfId="0" applyFont="1"/>
    <xf numFmtId="0" fontId="3" fillId="2" borderId="2" xfId="0" applyFont="1" applyFill="1" applyBorder="1" applyAlignment="1">
      <alignment vertical="top" wrapText="1"/>
    </xf>
    <xf numFmtId="0" fontId="7" fillId="0" borderId="0" xfId="0" applyFont="1" applyAlignment="1">
      <alignment horizontal="right"/>
    </xf>
    <xf numFmtId="0" fontId="4" fillId="2" borderId="2" xfId="0" applyFont="1" applyFill="1" applyBorder="1" applyAlignment="1">
      <alignment vertical="center"/>
    </xf>
    <xf numFmtId="0" fontId="8" fillId="3" borderId="2" xfId="0" applyFont="1" applyFill="1" applyBorder="1" applyAlignment="1">
      <alignment vertical="center" wrapText="1"/>
    </xf>
    <xf numFmtId="0" fontId="8" fillId="4" borderId="2" xfId="0" applyFont="1" applyFill="1" applyBorder="1" applyAlignment="1">
      <alignment vertical="center" wrapText="1"/>
    </xf>
    <xf numFmtId="164" fontId="3" fillId="5" borderId="2" xfId="0" applyNumberFormat="1" applyFont="1" applyFill="1" applyBorder="1" applyAlignment="1">
      <alignment vertical="top"/>
    </xf>
    <xf numFmtId="0" fontId="3" fillId="2" borderId="2" xfId="0" applyFont="1" applyFill="1" applyBorder="1" applyAlignment="1">
      <alignment horizontal="center" vertical="top"/>
    </xf>
    <xf numFmtId="0" fontId="9" fillId="0" borderId="0" xfId="0" applyFont="1" applyAlignment="1">
      <alignment vertical="top" wrapText="1"/>
    </xf>
    <xf numFmtId="0" fontId="6" fillId="0" borderId="3" xfId="0" applyFont="1" applyBorder="1"/>
    <xf numFmtId="2" fontId="6" fillId="5" borderId="2" xfId="0" applyNumberFormat="1" applyFont="1" applyFill="1" applyBorder="1" applyAlignment="1">
      <alignment horizontal="left"/>
    </xf>
    <xf numFmtId="0" fontId="3" fillId="0" borderId="3" xfId="0" applyFont="1" applyBorder="1"/>
    <xf numFmtId="0" fontId="3" fillId="5" borderId="2" xfId="0" applyFont="1" applyFill="1" applyBorder="1" applyAlignment="1">
      <alignment horizontal="left"/>
    </xf>
    <xf numFmtId="0" fontId="6" fillId="0" borderId="0" xfId="0" applyFont="1" applyAlignment="1">
      <alignment vertical="top"/>
    </xf>
  </cellXfs>
  <cellStyles count="1">
    <cellStyle name="Normal" xfId="0" builtinId="0"/>
  </cellStyles>
  <dxfs count="15">
    <dxf>
      <font>
        <b/>
        <color rgb="FFC0442A"/>
      </font>
      <fill>
        <patternFill patternType="solid">
          <bgColor rgb="FFFFE1D9"/>
        </patternFill>
      </fill>
    </dxf>
    <dxf>
      <fill>
        <patternFill patternType="solid">
          <bgColor rgb="FFFFF1C2"/>
        </patternFill>
      </fill>
    </dxf>
    <dxf>
      <font>
        <b/>
        <color rgb="FFC0442A"/>
      </font>
      <fill>
        <patternFill patternType="solid">
          <bgColor rgb="FFFFE1D9"/>
        </patternFill>
      </fill>
    </dxf>
    <dxf>
      <font>
        <b/>
        <color rgb="FFC0442A"/>
      </font>
      <fill>
        <patternFill patternType="solid">
          <bgColor rgb="FFFFE1D9"/>
        </patternFill>
      </fill>
    </dxf>
    <dxf>
      <fill>
        <patternFill patternType="solid">
          <bgColor rgb="FFFFF1C2"/>
        </patternFill>
      </fill>
    </dxf>
    <dxf>
      <font>
        <b/>
        <color rgb="FFC0442A"/>
      </font>
      <fill>
        <patternFill patternType="solid">
          <bgColor rgb="FFFFE1D9"/>
        </patternFill>
      </fill>
    </dxf>
    <dxf>
      <font>
        <b/>
        <color rgb="FFC0442A"/>
      </font>
      <fill>
        <patternFill patternType="solid">
          <bgColor rgb="FFFFE1D9"/>
        </patternFill>
      </fill>
    </dxf>
    <dxf>
      <fill>
        <patternFill patternType="solid">
          <bgColor rgb="FFFFF1C2"/>
        </patternFill>
      </fill>
    </dxf>
    <dxf>
      <font>
        <b/>
        <color rgb="FFC0442A"/>
      </font>
      <fill>
        <patternFill patternType="solid">
          <bgColor rgb="FFFFE1D9"/>
        </patternFill>
      </fill>
    </dxf>
    <dxf>
      <font>
        <b/>
        <color rgb="FFC0442A"/>
      </font>
      <fill>
        <patternFill patternType="solid">
          <bgColor rgb="FFFFE1D9"/>
        </patternFill>
      </fill>
    </dxf>
    <dxf>
      <fill>
        <patternFill patternType="solid">
          <bgColor rgb="FFFFF1C2"/>
        </patternFill>
      </fill>
    </dxf>
    <dxf>
      <font>
        <b/>
        <color rgb="FFC0442A"/>
      </font>
      <fill>
        <patternFill patternType="solid">
          <bgColor rgb="FFFFE1D9"/>
        </patternFill>
      </fill>
    </dxf>
    <dxf>
      <font>
        <b/>
        <color rgb="FFC0442A"/>
      </font>
      <fill>
        <patternFill patternType="solid">
          <bgColor rgb="FFFFE1D9"/>
        </patternFill>
      </fill>
    </dxf>
    <dxf>
      <fill>
        <patternFill patternType="solid">
          <bgColor rgb="FFFFF1C2"/>
        </patternFill>
      </fill>
    </dxf>
    <dxf>
      <font>
        <b/>
        <color rgb="FFC0442A"/>
      </font>
      <fill>
        <patternFill patternType="solid">
          <bgColor rgb="FFFFE1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7"/>
  <sheetViews>
    <sheetView workbookViewId="0" showGridLines="0"/>
  </sheetViews>
  <sheetFormatPr defaultRowHeight="15" outlineLevelRow="0" outlineLevelCol="0" x14ac:dyDescent="55"/>
  <cols>
    <col min="1" max="1" width="2" customWidth="1"/>
    <col min="2" max="2" width="58" customWidth="1"/>
    <col min="3" max="3" width="14" customWidth="1"/>
    <col min="4" max="4" width="52" customWidth="1"/>
  </cols>
  <sheetData>
    <row r="1" ht="30" customHeight="1" spans="2:2" x14ac:dyDescent="0.25">
      <c r="B1" s="1" t="s">
        <v>0</v>
      </c>
    </row>
    <row r="2" spans="2:4" x14ac:dyDescent="0.25">
      <c r="B2" s="2" t="s">
        <v>1</v>
      </c>
      <c r="C2" s="3"/>
      <c r="D2" s="3"/>
    </row>
    <row r="4" ht="43.5" customHeight="1" spans="2:4" x14ac:dyDescent="0.25">
      <c r="B4" s="4" t="s">
        <v>2</v>
      </c>
      <c r="C4" s="4"/>
      <c r="D4" s="4"/>
    </row>
    <row r="6" ht="16.5" customHeight="1" spans="2:4" x14ac:dyDescent="0.25">
      <c r="B6" s="5" t="s">
        <v>3</v>
      </c>
      <c r="C6" s="5"/>
      <c r="D6" s="5"/>
    </row>
    <row r="7" ht="30" customHeight="1" spans="2:4" x14ac:dyDescent="0.25">
      <c r="B7" s="6" t="s">
        <v>4</v>
      </c>
      <c r="C7" s="6"/>
      <c r="D7" s="6"/>
    </row>
    <row r="8" ht="30" customHeight="1" spans="2:4" x14ac:dyDescent="0.25">
      <c r="B8" s="6" t="s">
        <v>5</v>
      </c>
      <c r="C8" s="6"/>
      <c r="D8" s="6"/>
    </row>
    <row r="9" ht="30" customHeight="1" spans="2:4" x14ac:dyDescent="0.25">
      <c r="B9" s="6" t="s">
        <v>6</v>
      </c>
      <c r="C9" s="6"/>
      <c r="D9" s="6"/>
    </row>
    <row r="10" ht="16.5" customHeight="1" spans="2:4" x14ac:dyDescent="0.25">
      <c r="B10" s="6" t="s">
        <v>7</v>
      </c>
      <c r="C10" s="6"/>
      <c r="D10" s="6"/>
    </row>
    <row r="11" ht="30" customHeight="1" spans="2:4" x14ac:dyDescent="0.25">
      <c r="B11" s="6" t="s">
        <v>8</v>
      </c>
      <c r="C11" s="6"/>
      <c r="D11" s="6"/>
    </row>
    <row r="12" ht="30" customHeight="1" spans="2:4" x14ac:dyDescent="0.25">
      <c r="B12" s="6" t="s">
        <v>9</v>
      </c>
      <c r="C12" s="6"/>
      <c r="D12" s="6"/>
    </row>
    <row r="13" ht="43.5" customHeight="1" spans="2:4" x14ac:dyDescent="0.25">
      <c r="B13" s="6" t="s">
        <v>10</v>
      </c>
      <c r="C13" s="6"/>
      <c r="D13" s="6"/>
    </row>
    <row r="14" ht="16.5" customHeight="1" spans="2:4" x14ac:dyDescent="0.25">
      <c r="B14" s="6" t="s">
        <v>11</v>
      </c>
      <c r="C14" s="6"/>
      <c r="D14" s="6"/>
    </row>
    <row r="15" ht="30" customHeight="1" spans="2:4" x14ac:dyDescent="0.25">
      <c r="B15" s="6" t="s">
        <v>12</v>
      </c>
      <c r="C15" s="6"/>
      <c r="D15" s="6"/>
    </row>
    <row r="17" ht="16.5" customHeight="1" spans="2:4" x14ac:dyDescent="0.25">
      <c r="B17" s="5" t="s">
        <v>13</v>
      </c>
      <c r="C17" s="5"/>
      <c r="D17" s="5"/>
    </row>
    <row r="18" ht="30" customHeight="1" spans="2:4" x14ac:dyDescent="0.25">
      <c r="B18" s="6" t="s">
        <v>14</v>
      </c>
      <c r="C18" s="6"/>
      <c r="D18" s="6"/>
    </row>
    <row r="19" ht="16.5" customHeight="1" spans="2:4" x14ac:dyDescent="0.25">
      <c r="B19" s="6" t="s">
        <v>15</v>
      </c>
      <c r="C19" s="6"/>
      <c r="D19" s="6"/>
    </row>
    <row r="20" ht="16.5" customHeight="1" spans="2:4" x14ac:dyDescent="0.25">
      <c r="B20" s="6" t="s">
        <v>16</v>
      </c>
      <c r="C20" s="6"/>
      <c r="D20" s="6"/>
    </row>
    <row r="22" ht="16.5" customHeight="1" spans="2:4" x14ac:dyDescent="0.25">
      <c r="B22" s="5" t="s">
        <v>17</v>
      </c>
      <c r="C22" s="5"/>
      <c r="D22" s="5"/>
    </row>
    <row r="23" ht="16.5" customHeight="1" spans="2:4" x14ac:dyDescent="0.25">
      <c r="B23" s="6" t="s">
        <v>18</v>
      </c>
      <c r="C23" s="6"/>
      <c r="D23" s="6"/>
    </row>
    <row r="24" ht="30" customHeight="1" spans="2:4" x14ac:dyDescent="0.25">
      <c r="B24" s="6" t="s">
        <v>19</v>
      </c>
      <c r="C24" s="6"/>
      <c r="D24" s="6"/>
    </row>
    <row r="25" ht="16.5" customHeight="1" spans="2:4" x14ac:dyDescent="0.25">
      <c r="B25" s="6" t="s">
        <v>20</v>
      </c>
      <c r="C25" s="6"/>
      <c r="D25" s="6"/>
    </row>
    <row r="26" ht="30" customHeight="1" spans="2:4" x14ac:dyDescent="0.25">
      <c r="B26" s="6" t="s">
        <v>21</v>
      </c>
      <c r="C26" s="6"/>
      <c r="D26" s="6"/>
    </row>
    <row r="27" ht="16.5" customHeight="1" spans="2:4" x14ac:dyDescent="0.25">
      <c r="B27" s="4" t="s">
        <v>22</v>
      </c>
      <c r="C27" s="4"/>
      <c r="D27" s="4"/>
    </row>
  </sheetData>
  <mergeCells count="21">
    <mergeCell ref="B4:D4"/>
    <mergeCell ref="B6:D6"/>
    <mergeCell ref="B7:D7"/>
    <mergeCell ref="B8:D8"/>
    <mergeCell ref="B9:D9"/>
    <mergeCell ref="B10:D10"/>
    <mergeCell ref="B11:D11"/>
    <mergeCell ref="B12:D12"/>
    <mergeCell ref="B13:D13"/>
    <mergeCell ref="B14:D14"/>
    <mergeCell ref="B15:D15"/>
    <mergeCell ref="B17:D17"/>
    <mergeCell ref="B18:D18"/>
    <mergeCell ref="B19:D19"/>
    <mergeCell ref="B20:D20"/>
    <mergeCell ref="B22:D22"/>
    <mergeCell ref="B23:D23"/>
    <mergeCell ref="B24:D24"/>
    <mergeCell ref="B25:D25"/>
    <mergeCell ref="B26:D26"/>
    <mergeCell ref="B27:D27"/>
  </mergeCells>
  <pageMargins left="0.4" right="0.4" top="0.5" bottom="0.5" header="0.2" footer="0.2"/>
  <pageSetup orientation="portrait"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0"/>
  <sheetViews>
    <sheetView workbookViewId="0">
      <pane xSplit="1" ySplit="8" topLeftCell="B9" activePane="bottomRight" state="frozen"/>
      <selection pane="bottomRight"/>
    </sheetView>
  </sheetViews>
  <sheetFormatPr defaultRowHeight="15" outlineLevelRow="0" outlineLevelCol="0" x14ac:dyDescent="55"/>
  <cols>
    <col min="1" max="1" width="34" customWidth="1"/>
    <col min="2" max="2" width="11" customWidth="1"/>
    <col min="3" max="3" width="22" customWidth="1"/>
    <col min="5" max="5" width="10" customWidth="1"/>
    <col min="6" max="6" width="34" customWidth="1"/>
    <col min="7" max="7" width="10" customWidth="1"/>
    <col min="8" max="8" width="34" customWidth="1"/>
    <col min="9" max="9" width="10" customWidth="1"/>
    <col min="10" max="10" width="34" customWidth="1"/>
    <col min="11" max="11" width="10" customWidth="1"/>
    <col min="12" max="12" width="34" customWidth="1"/>
    <col min="13" max="13" width="10" customWidth="1"/>
    <col min="14" max="14" width="34" customWidth="1"/>
  </cols>
  <sheetData>
    <row r="1" ht="26" customHeight="1" spans="1:1" x14ac:dyDescent="0.25">
      <c r="A1" s="7" t="s">
        <v>0</v>
      </c>
    </row>
    <row r="2" spans="1:14" x14ac:dyDescent="0.25">
      <c r="A2" s="2" t="s">
        <v>23</v>
      </c>
      <c r="B2" s="3"/>
      <c r="C2" s="3"/>
      <c r="D2" s="3"/>
      <c r="E2" s="3"/>
      <c r="F2" s="3"/>
      <c r="G2" s="3"/>
      <c r="H2" s="3"/>
      <c r="I2" s="3"/>
      <c r="J2" s="3"/>
      <c r="K2" s="3"/>
      <c r="L2" s="3"/>
      <c r="M2" s="3"/>
      <c r="N2" s="3"/>
    </row>
    <row r="4" spans="1:3" x14ac:dyDescent="0.25">
      <c r="A4" s="8" t="s">
        <v>24</v>
      </c>
      <c r="B4" s="9" t="s">
        <v>25</v>
      </c>
      <c r="C4" s="9"/>
    </row>
    <row r="5" spans="1:3" x14ac:dyDescent="0.25">
      <c r="A5" s="8" t="s">
        <v>26</v>
      </c>
      <c r="B5" s="9" t="s">
        <v>27</v>
      </c>
      <c r="C5" s="9"/>
    </row>
    <row r="7" ht="22" customHeight="1" spans="1:14" x14ac:dyDescent="0.25">
      <c r="A7" s="10" t="s">
        <v>28</v>
      </c>
      <c r="E7" s="11" t="s">
        <v>29</v>
      </c>
      <c r="F7" s="11"/>
      <c r="G7" s="11" t="s">
        <v>30</v>
      </c>
      <c r="H7" s="11"/>
      <c r="I7" s="11"/>
      <c r="J7" s="11"/>
      <c r="K7" s="11"/>
      <c r="L7" s="11"/>
      <c r="M7" s="11"/>
      <c r="N7" s="11"/>
    </row>
    <row r="8" ht="42" customHeight="1" spans="1:14" x14ac:dyDescent="0.25">
      <c r="A8" s="12" t="s">
        <v>31</v>
      </c>
      <c r="B8" s="12" t="s">
        <v>32</v>
      </c>
      <c r="C8" s="12" t="s">
        <v>33</v>
      </c>
      <c r="D8" s="13" t="s">
        <v>34</v>
      </c>
      <c r="E8" s="12" t="s">
        <v>35</v>
      </c>
      <c r="F8" s="12" t="s">
        <v>36</v>
      </c>
      <c r="G8" s="12" t="s">
        <v>35</v>
      </c>
      <c r="H8" s="12" t="s">
        <v>36</v>
      </c>
      <c r="I8" s="12" t="s">
        <v>35</v>
      </c>
      <c r="J8" s="12" t="s">
        <v>36</v>
      </c>
      <c r="K8" s="12" t="s">
        <v>35</v>
      </c>
      <c r="L8" s="12" t="s">
        <v>36</v>
      </c>
      <c r="M8" s="12" t="s">
        <v>35</v>
      </c>
      <c r="N8" s="12" t="s">
        <v>36</v>
      </c>
    </row>
    <row r="9" ht="30" customHeight="1" spans="1:14" x14ac:dyDescent="0.25">
      <c r="A9" s="9" t="s">
        <v>37</v>
      </c>
      <c r="B9" s="9" t="s">
        <v>38</v>
      </c>
      <c r="C9" s="9" t="s">
        <v>39</v>
      </c>
      <c r="D9" s="14">
        <f>IF(A9="",0,IF(AND($B$5="Must-haves count twice",B9="Yes"),2,1))</f>
        <v>1</v>
      </c>
      <c r="E9" s="15">
        <v>5</v>
      </c>
      <c r="F9" s="9" t="s">
        <v>40</v>
      </c>
      <c r="G9" s="15">
        <v>5</v>
      </c>
      <c r="H9" s="9" t="s">
        <v>40</v>
      </c>
      <c r="I9" s="15"/>
      <c r="J9" s="9"/>
      <c r="K9" s="15"/>
      <c r="L9" s="9"/>
      <c r="M9" s="15"/>
      <c r="N9" s="9"/>
    </row>
    <row r="10" ht="30" customHeight="1" spans="1:14" x14ac:dyDescent="0.25">
      <c r="A10" s="9" t="s">
        <v>41</v>
      </c>
      <c r="B10" s="9" t="s">
        <v>38</v>
      </c>
      <c r="C10" s="9" t="s">
        <v>42</v>
      </c>
      <c r="D10" s="14">
        <f>IF(A10="",0,IF(AND($B$5="Must-haves count twice",B10="Yes"),2,1))</f>
        <v>1</v>
      </c>
      <c r="E10" s="15">
        <v>5</v>
      </c>
      <c r="F10" s="9" t="s">
        <v>43</v>
      </c>
      <c r="G10" s="15">
        <v>3</v>
      </c>
      <c r="H10" s="9" t="s">
        <v>44</v>
      </c>
      <c r="I10" s="15"/>
      <c r="J10" s="9"/>
      <c r="K10" s="15"/>
      <c r="L10" s="9"/>
      <c r="M10" s="15"/>
      <c r="N10" s="9"/>
    </row>
    <row r="11" ht="30" customHeight="1" spans="1:14" x14ac:dyDescent="0.25">
      <c r="A11" s="9" t="s">
        <v>45</v>
      </c>
      <c r="B11" s="9" t="s">
        <v>46</v>
      </c>
      <c r="C11" s="9" t="s">
        <v>47</v>
      </c>
      <c r="D11" s="14">
        <f>IF(A11="",0,IF(AND($B$5="Must-haves count twice",B11="Yes"),2,1))</f>
        <v>1</v>
      </c>
      <c r="E11" s="15">
        <v>3</v>
      </c>
      <c r="F11" s="9" t="s">
        <v>48</v>
      </c>
      <c r="G11" s="15">
        <v>5</v>
      </c>
      <c r="H11" s="9" t="s">
        <v>49</v>
      </c>
      <c r="I11" s="15"/>
      <c r="J11" s="9"/>
      <c r="K11" s="15"/>
      <c r="L11" s="9"/>
      <c r="M11" s="15"/>
      <c r="N11" s="9"/>
    </row>
    <row r="12" ht="30" customHeight="1" spans="1:14" x14ac:dyDescent="0.25">
      <c r="A12" s="9" t="s">
        <v>50</v>
      </c>
      <c r="B12" s="9" t="s">
        <v>46</v>
      </c>
      <c r="C12" s="9" t="s">
        <v>51</v>
      </c>
      <c r="D12" s="14">
        <f>IF(A12="",0,IF(AND($B$5="Must-haves count twice",B12="Yes"),2,1))</f>
        <v>1</v>
      </c>
      <c r="E12" s="15">
        <v>4</v>
      </c>
      <c r="F12" s="9" t="s">
        <v>52</v>
      </c>
      <c r="G12" s="15"/>
      <c r="H12" s="9" t="s">
        <v>53</v>
      </c>
      <c r="I12" s="15"/>
      <c r="J12" s="9"/>
      <c r="K12" s="15"/>
      <c r="L12" s="9"/>
      <c r="M12" s="15"/>
      <c r="N12" s="9"/>
    </row>
    <row r="13" ht="30" customHeight="1" spans="1:14" x14ac:dyDescent="0.25">
      <c r="A13" s="9" t="s">
        <v>54</v>
      </c>
      <c r="B13" s="9" t="s">
        <v>46</v>
      </c>
      <c r="C13" s="9" t="s">
        <v>55</v>
      </c>
      <c r="D13" s="14">
        <f>IF(A13="",0,IF(AND($B$5="Must-haves count twice",B13="Yes"),2,1))</f>
        <v>1</v>
      </c>
      <c r="E13" s="15">
        <v>4</v>
      </c>
      <c r="F13" s="9" t="s">
        <v>56</v>
      </c>
      <c r="G13" s="15">
        <v>4</v>
      </c>
      <c r="H13" s="9" t="s">
        <v>57</v>
      </c>
      <c r="I13" s="15"/>
      <c r="J13" s="9"/>
      <c r="K13" s="15"/>
      <c r="L13" s="9"/>
      <c r="M13" s="15"/>
      <c r="N13" s="9"/>
    </row>
    <row r="14" ht="30" customHeight="1" spans="1:14" x14ac:dyDescent="0.25">
      <c r="A14" s="9" t="s">
        <v>58</v>
      </c>
      <c r="B14" s="9" t="s">
        <v>46</v>
      </c>
      <c r="C14" s="9" t="s">
        <v>59</v>
      </c>
      <c r="D14" s="14">
        <f>IF(A14="",0,IF(AND($B$5="Must-haves count twice",B14="Yes"),2,1))</f>
        <v>1</v>
      </c>
      <c r="E14" s="15">
        <v>3</v>
      </c>
      <c r="F14" s="9" t="s">
        <v>60</v>
      </c>
      <c r="G14" s="15">
        <v>4</v>
      </c>
      <c r="H14" s="9" t="s">
        <v>61</v>
      </c>
      <c r="I14" s="15"/>
      <c r="J14" s="9"/>
      <c r="K14" s="15"/>
      <c r="L14" s="9"/>
      <c r="M14" s="15"/>
      <c r="N14" s="9"/>
    </row>
    <row r="15" ht="30" customHeight="1" spans="1:14" x14ac:dyDescent="0.25">
      <c r="A15" s="9" t="s">
        <v>62</v>
      </c>
      <c r="B15" s="9" t="s">
        <v>46</v>
      </c>
      <c r="C15" s="9" t="s">
        <v>63</v>
      </c>
      <c r="D15" s="14">
        <f>IF(A15="",0,IF(AND($B$5="Must-haves count twice",B15="Yes"),2,1))</f>
        <v>1</v>
      </c>
      <c r="E15" s="15">
        <v>4</v>
      </c>
      <c r="F15" s="9" t="s">
        <v>64</v>
      </c>
      <c r="G15" s="15">
        <v>5</v>
      </c>
      <c r="H15" s="9" t="s">
        <v>65</v>
      </c>
      <c r="I15" s="15"/>
      <c r="J15" s="9"/>
      <c r="K15" s="15"/>
      <c r="L15" s="9"/>
      <c r="M15" s="15"/>
      <c r="N15" s="9"/>
    </row>
    <row r="16" ht="30" customHeight="1" spans="1:14" x14ac:dyDescent="0.25">
      <c r="A16" s="9"/>
      <c r="B16" s="9"/>
      <c r="C16" s="9"/>
      <c r="D16" s="14">
        <f>IF(A16="",0,IF(AND($B$5="Must-haves count twice",B16="Yes"),2,1))</f>
        <v>0</v>
      </c>
      <c r="E16" s="15"/>
      <c r="F16" s="9"/>
      <c r="G16" s="15"/>
      <c r="H16" s="9"/>
      <c r="I16" s="15"/>
      <c r="J16" s="9"/>
      <c r="K16" s="15"/>
      <c r="L16" s="9"/>
      <c r="M16" s="15"/>
      <c r="N16" s="9"/>
    </row>
    <row r="17" ht="30" customHeight="1" spans="1:14" x14ac:dyDescent="0.25">
      <c r="A17" s="9"/>
      <c r="B17" s="9"/>
      <c r="C17" s="9"/>
      <c r="D17" s="14">
        <f>IF(A17="",0,IF(AND($B$5="Must-haves count twice",B17="Yes"),2,1))</f>
        <v>0</v>
      </c>
      <c r="E17" s="15"/>
      <c r="F17" s="9"/>
      <c r="G17" s="15"/>
      <c r="H17" s="9"/>
      <c r="I17" s="15"/>
      <c r="J17" s="9"/>
      <c r="K17" s="15"/>
      <c r="L17" s="9"/>
      <c r="M17" s="15"/>
      <c r="N17" s="9"/>
    </row>
    <row r="18" ht="30" customHeight="1" spans="1:14" x14ac:dyDescent="0.25">
      <c r="A18" s="9"/>
      <c r="B18" s="9"/>
      <c r="C18" s="9"/>
      <c r="D18" s="14">
        <f>IF(A18="",0,IF(AND($B$5="Must-haves count twice",B18="Yes"),2,1))</f>
        <v>0</v>
      </c>
      <c r="E18" s="15"/>
      <c r="F18" s="9"/>
      <c r="G18" s="15"/>
      <c r="H18" s="9"/>
      <c r="I18" s="15"/>
      <c r="J18" s="9"/>
      <c r="K18" s="15"/>
      <c r="L18" s="9"/>
      <c r="M18" s="15"/>
      <c r="N18" s="9"/>
    </row>
    <row r="19" ht="30" customHeight="1" spans="1:14" x14ac:dyDescent="0.25">
      <c r="A19" s="16" t="s">
        <v>66</v>
      </c>
      <c r="E19" s="9"/>
      <c r="F19" s="9"/>
      <c r="G19" s="9"/>
      <c r="H19" s="9"/>
      <c r="I19" s="9"/>
      <c r="J19" s="9"/>
      <c r="K19" s="9"/>
      <c r="L19" s="9"/>
      <c r="M19" s="9"/>
      <c r="N19" s="9"/>
    </row>
    <row r="21" spans="1:14" x14ac:dyDescent="0.25">
      <c r="A21" s="12" t="s">
        <v>67</v>
      </c>
      <c r="E21" s="13" t="str">
        <f>IF(E$7="","",E$7)</f>
        <v>Candidate A</v>
      </c>
      <c r="F21" s="13"/>
      <c r="G21" s="13" t="str">
        <f>IF(G$7="","",G$7)</f>
        <v>Candidate B</v>
      </c>
      <c r="H21" s="13"/>
      <c r="I21" s="13" t="str">
        <f>IF(I$7="","",I$7)</f>
        <v/>
      </c>
      <c r="J21" s="13"/>
      <c r="K21" s="13" t="str">
        <f>IF(K$7="","",K$7)</f>
        <v/>
      </c>
      <c r="L21" s="13"/>
      <c r="M21" s="13" t="str">
        <f>IF(M$7="","",M$7)</f>
        <v/>
      </c>
      <c r="N21" s="13"/>
    </row>
    <row r="22" spans="1:14" x14ac:dyDescent="0.25">
      <c r="A22" s="17" t="s">
        <v>68</v>
      </c>
      <c r="E22" s="18">
        <f>IF(E$7="","",IF(SUMIFS($D$9:$D$18,E$9:E$18,"&gt;=0")=0,"",ROUND(SUMPRODUCT($D$9:$D$18,E$9:E$18)/SUMIFS($D$9:$D$18,E$9:E$18,"&gt;=0"),2)))</f>
        <v>4</v>
      </c>
      <c r="F22" s="18"/>
      <c r="G22" s="18">
        <f>IF(G$7="","",IF(SUMIFS($D$9:$D$18,G$9:G$18,"&gt;=0")=0,"",ROUND(SUMPRODUCT($D$9:$D$18,G$9:G$18)/SUMIFS($D$9:$D$18,G$9:G$18,"&gt;=0"),2)))</f>
        <v>4.33</v>
      </c>
      <c r="H22" s="18"/>
      <c r="I22" s="18" t="str">
        <f>IF(I$7="","",IF(SUMIFS($D$9:$D$18,I$9:I$18,"&gt;=0")=0,"",ROUND(SUMPRODUCT($D$9:$D$18,I$9:I$18)/SUMIFS($D$9:$D$18,I$9:I$18,"&gt;=0"),2)))</f>
        <v/>
      </c>
      <c r="J22" s="18"/>
      <c r="K22" s="18" t="str">
        <f>IF(K$7="","",IF(SUMIFS($D$9:$D$18,K$9:K$18,"&gt;=0")=0,"",ROUND(SUMPRODUCT($D$9:$D$18,K$9:K$18)/SUMIFS($D$9:$D$18,K$9:K$18,"&gt;=0"),2)))</f>
        <v/>
      </c>
      <c r="L22" s="18"/>
      <c r="M22" s="18" t="str">
        <f>IF(M$7="","",IF(SUMIFS($D$9:$D$18,M$9:M$18,"&gt;=0")=0,"",ROUND(SUMPRODUCT($D$9:$D$18,M$9:M$18)/SUMIFS($D$9:$D$18,M$9:M$18,"&gt;=0"),2)))</f>
        <v/>
      </c>
      <c r="N22" s="18"/>
    </row>
    <row r="23" spans="1:14" x14ac:dyDescent="0.25">
      <c r="A23" s="19" t="s">
        <v>69</v>
      </c>
      <c r="E23" s="20">
        <f>IF(E$7="","",COUNTIFS($D$9:$D$18,"&gt;0",E$9:E$18,"&gt;=0"))</f>
        <v>7</v>
      </c>
      <c r="F23" s="20"/>
      <c r="G23" s="20">
        <f>IF(G$7="","",COUNTIFS($D$9:$D$18,"&gt;0",G$9:G$18,"&gt;=0"))</f>
        <v>6</v>
      </c>
      <c r="H23" s="20"/>
      <c r="I23" s="20" t="str">
        <f>IF(I$7="","",COUNTIFS($D$9:$D$18,"&gt;0",I$9:I$18,"&gt;=0"))</f>
        <v/>
      </c>
      <c r="J23" s="20"/>
      <c r="K23" s="20" t="str">
        <f>IF(K$7="","",COUNTIFS($D$9:$D$18,"&gt;0",K$9:K$18,"&gt;=0"))</f>
        <v/>
      </c>
      <c r="L23" s="20"/>
      <c r="M23" s="20" t="str">
        <f>IF(M$7="","",COUNTIFS($D$9:$D$18,"&gt;0",M$9:M$18,"&gt;=0"))</f>
        <v/>
      </c>
      <c r="N23" s="20"/>
    </row>
    <row r="24" spans="1:14" x14ac:dyDescent="0.25">
      <c r="A24" s="19" t="s">
        <v>70</v>
      </c>
      <c r="E24" s="20">
        <f>IF(E$7="","",COUNTIF($D$9:$D$18,"&gt;0")-COUNTIFS($D$9:$D$18,"&gt;0",E$9:E$18,"&gt;=0"))</f>
        <v>0</v>
      </c>
      <c r="F24" s="20"/>
      <c r="G24" s="20">
        <f>IF(G$7="","",COUNTIF($D$9:$D$18,"&gt;0")-COUNTIFS($D$9:$D$18,"&gt;0",G$9:G$18,"&gt;=0"))</f>
        <v>1</v>
      </c>
      <c r="H24" s="20"/>
      <c r="I24" s="20" t="str">
        <f>IF(I$7="","",COUNTIF($D$9:$D$18,"&gt;0")-COUNTIFS($D$9:$D$18,"&gt;0",I$9:I$18,"&gt;=0"))</f>
        <v/>
      </c>
      <c r="J24" s="20"/>
      <c r="K24" s="20" t="str">
        <f>IF(K$7="","",COUNTIF($D$9:$D$18,"&gt;0")-COUNTIFS($D$9:$D$18,"&gt;0",K$9:K$18,"&gt;=0"))</f>
        <v/>
      </c>
      <c r="L24" s="20"/>
      <c r="M24" s="20" t="str">
        <f>IF(M$7="","",COUNTIF($D$9:$D$18,"&gt;0")-COUNTIFS($D$9:$D$18,"&gt;0",M$9:M$18,"&gt;=0"))</f>
        <v/>
      </c>
      <c r="N24" s="20"/>
    </row>
    <row r="25" spans="1:14" x14ac:dyDescent="0.25">
      <c r="A25" s="19" t="s">
        <v>71</v>
      </c>
      <c r="E25" s="20" t="str">
        <f>IF(E$7="","",COUNTIFS($B$9:$B$18,"Yes",E$9:E$18,"&gt;=3")&amp;" of "&amp;COUNTIF($B$9:$B$18,"Yes"))</f>
        <v>2 of 2</v>
      </c>
      <c r="F25" s="20"/>
      <c r="G25" s="20" t="str">
        <f>IF(G$7="","",COUNTIFS($B$9:$B$18,"Yes",G$9:G$18,"&gt;=3")&amp;" of "&amp;COUNTIF($B$9:$B$18,"Yes"))</f>
        <v>2 of 2</v>
      </c>
      <c r="H25" s="20"/>
      <c r="I25" s="20" t="str">
        <f>IF(I$7="","",COUNTIFS($B$9:$B$18,"Yes",I$9:I$18,"&gt;=3")&amp;" of "&amp;COUNTIF($B$9:$B$18,"Yes"))</f>
        <v/>
      </c>
      <c r="J25" s="20"/>
      <c r="K25" s="20" t="str">
        <f>IF(K$7="","",COUNTIFS($B$9:$B$18,"Yes",K$9:K$18,"&gt;=3")&amp;" of "&amp;COUNTIF($B$9:$B$18,"Yes"))</f>
        <v/>
      </c>
      <c r="L25" s="20"/>
      <c r="M25" s="20" t="str">
        <f>IF(M$7="","",COUNTIFS($B$9:$B$18,"Yes",M$9:M$18,"&gt;=3")&amp;" of "&amp;COUNTIF($B$9:$B$18,"Yes"))</f>
        <v/>
      </c>
      <c r="N25" s="20"/>
    </row>
    <row r="26" spans="1:14" x14ac:dyDescent="0.25">
      <c r="A26" s="19" t="s">
        <v>72</v>
      </c>
      <c r="E26" s="20">
        <f>IF(E$7="","",COUNTIFS($B$9:$B$18,"Yes",E$9:E$18,"&lt;3"))</f>
        <v>0</v>
      </c>
      <c r="F26" s="20"/>
      <c r="G26" s="20">
        <f>IF(G$7="","",COUNTIFS($B$9:$B$18,"Yes",G$9:G$18,"&lt;3"))</f>
        <v>0</v>
      </c>
      <c r="H26" s="20"/>
      <c r="I26" s="20" t="str">
        <f>IF(I$7="","",COUNTIFS($B$9:$B$18,"Yes",I$9:I$18,"&lt;3"))</f>
        <v/>
      </c>
      <c r="J26" s="20"/>
      <c r="K26" s="20" t="str">
        <f>IF(K$7="","",COUNTIFS($B$9:$B$18,"Yes",K$9:K$18,"&lt;3"))</f>
        <v/>
      </c>
      <c r="L26" s="20"/>
      <c r="M26" s="20" t="str">
        <f>IF(M$7="","",COUNTIFS($B$9:$B$18,"Yes",M$9:M$18,"&lt;3"))</f>
        <v/>
      </c>
      <c r="N26" s="20"/>
    </row>
    <row r="28" ht="20" customHeight="1" spans="1:14" x14ac:dyDescent="0.25">
      <c r="A28" s="21" t="s">
        <v>73</v>
      </c>
      <c r="B28" s="9" t="s">
        <v>29</v>
      </c>
      <c r="C28" s="9"/>
      <c r="D28" s="9"/>
      <c r="E28" s="9"/>
      <c r="F28" s="9"/>
      <c r="G28" s="9"/>
      <c r="H28" s="9"/>
      <c r="I28" s="9"/>
      <c r="J28" s="9"/>
      <c r="K28" s="9"/>
      <c r="L28" s="9"/>
      <c r="M28" s="9"/>
      <c r="N28" s="9"/>
    </row>
    <row r="29" ht="34" customHeight="1" spans="1:14" x14ac:dyDescent="0.25">
      <c r="A29" s="21" t="s">
        <v>74</v>
      </c>
      <c r="B29" s="9" t="s">
        <v>75</v>
      </c>
      <c r="C29" s="9"/>
      <c r="D29" s="9"/>
      <c r="E29" s="9"/>
      <c r="F29" s="9"/>
      <c r="G29" s="9"/>
      <c r="H29" s="9"/>
      <c r="I29" s="9"/>
      <c r="J29" s="9"/>
      <c r="K29" s="9"/>
      <c r="L29" s="9"/>
      <c r="M29" s="9"/>
      <c r="N29" s="9"/>
    </row>
    <row r="30" ht="20" customHeight="1" spans="1:14" x14ac:dyDescent="0.25">
      <c r="A30" s="21" t="s">
        <v>76</v>
      </c>
      <c r="B30" s="9"/>
      <c r="C30" s="9"/>
      <c r="D30" s="9"/>
      <c r="E30" s="9"/>
      <c r="F30" s="9"/>
      <c r="G30" s="9"/>
      <c r="H30" s="9"/>
      <c r="I30" s="9"/>
      <c r="J30" s="9"/>
      <c r="K30" s="9"/>
      <c r="L30" s="9"/>
      <c r="M30" s="9"/>
      <c r="N30" s="9"/>
    </row>
  </sheetData>
  <mergeCells count="45">
    <mergeCell ref="B4:C4"/>
    <mergeCell ref="B5:C5"/>
    <mergeCell ref="E7:F7"/>
    <mergeCell ref="G7:H7"/>
    <mergeCell ref="I7:J7"/>
    <mergeCell ref="K7:L7"/>
    <mergeCell ref="M7:N7"/>
    <mergeCell ref="E19:F19"/>
    <mergeCell ref="G19:H19"/>
    <mergeCell ref="I19:J19"/>
    <mergeCell ref="K19:L19"/>
    <mergeCell ref="M19:N19"/>
    <mergeCell ref="E21:F21"/>
    <mergeCell ref="G21:H21"/>
    <mergeCell ref="I21:J21"/>
    <mergeCell ref="K21:L21"/>
    <mergeCell ref="M21:N21"/>
    <mergeCell ref="E22:F22"/>
    <mergeCell ref="G22:H22"/>
    <mergeCell ref="I22:J22"/>
    <mergeCell ref="K22:L22"/>
    <mergeCell ref="M22:N22"/>
    <mergeCell ref="E23:F23"/>
    <mergeCell ref="G23:H23"/>
    <mergeCell ref="I23:J23"/>
    <mergeCell ref="K23:L23"/>
    <mergeCell ref="M23:N23"/>
    <mergeCell ref="E24:F24"/>
    <mergeCell ref="G24:H24"/>
    <mergeCell ref="I24:J24"/>
    <mergeCell ref="K24:L24"/>
    <mergeCell ref="M24:N24"/>
    <mergeCell ref="E25:F25"/>
    <mergeCell ref="G25:H25"/>
    <mergeCell ref="I25:J25"/>
    <mergeCell ref="K25:L25"/>
    <mergeCell ref="M25:N25"/>
    <mergeCell ref="E26:F26"/>
    <mergeCell ref="G26:H26"/>
    <mergeCell ref="I26:J26"/>
    <mergeCell ref="K26:L26"/>
    <mergeCell ref="M26:N26"/>
    <mergeCell ref="B28:N28"/>
    <mergeCell ref="B29:N29"/>
    <mergeCell ref="B30:N30"/>
  </mergeCells>
  <conditionalFormatting sqref="E9:E18">
    <cfRule type="expression" dxfId="0" priority="1">
      <formula>AND($B9="Yes",ISNUMBER(E9),E9&lt;3)</formula>
    </cfRule>
    <cfRule type="expression" dxfId="1" priority="2">
      <formula>AND($A9&lt;&gt;"",E$7&lt;&gt;"",E9="")</formula>
    </cfRule>
  </conditionalFormatting>
  <conditionalFormatting sqref="E26">
    <cfRule type="expression" dxfId="2" priority="3">
      <formula>AND(ISNUMBER(E26),E26&gt;0)</formula>
    </cfRule>
  </conditionalFormatting>
  <conditionalFormatting sqref="G9:G18">
    <cfRule type="expression" dxfId="3" priority="1">
      <formula>AND($B9="Yes",ISNUMBER(G9),G9&lt;3)</formula>
    </cfRule>
    <cfRule type="expression" dxfId="4" priority="2">
      <formula>AND($A9&lt;&gt;"",G$7&lt;&gt;"",G9="")</formula>
    </cfRule>
  </conditionalFormatting>
  <conditionalFormatting sqref="G26">
    <cfRule type="expression" dxfId="5" priority="3">
      <formula>AND(ISNUMBER(G26),G26&gt;0)</formula>
    </cfRule>
  </conditionalFormatting>
  <conditionalFormatting sqref="I9:I18">
    <cfRule type="expression" dxfId="6" priority="1">
      <formula>AND($B9="Yes",ISNUMBER(I9),I9&lt;3)</formula>
    </cfRule>
    <cfRule type="expression" dxfId="7" priority="2">
      <formula>AND($A9&lt;&gt;"",I$7&lt;&gt;"",I9="")</formula>
    </cfRule>
  </conditionalFormatting>
  <conditionalFormatting sqref="I26">
    <cfRule type="expression" dxfId="8" priority="3">
      <formula>AND(ISNUMBER(I26),I26&gt;0)</formula>
    </cfRule>
  </conditionalFormatting>
  <conditionalFormatting sqref="K9:K18">
    <cfRule type="expression" dxfId="9" priority="1">
      <formula>AND($B9="Yes",ISNUMBER(K9),K9&lt;3)</formula>
    </cfRule>
    <cfRule type="expression" dxfId="10" priority="2">
      <formula>AND($A9&lt;&gt;"",K$7&lt;&gt;"",K9="")</formula>
    </cfRule>
  </conditionalFormatting>
  <conditionalFormatting sqref="K26">
    <cfRule type="expression" dxfId="11" priority="3">
      <formula>AND(ISNUMBER(K26),K26&gt;0)</formula>
    </cfRule>
  </conditionalFormatting>
  <conditionalFormatting sqref="M9:M18">
    <cfRule type="expression" dxfId="12" priority="1">
      <formula>AND($B9="Yes",ISNUMBER(M9),M9&lt;3)</formula>
    </cfRule>
    <cfRule type="expression" dxfId="13" priority="2">
      <formula>AND($A9&lt;&gt;"",M$7&lt;&gt;"",M9="")</formula>
    </cfRule>
  </conditionalFormatting>
  <conditionalFormatting sqref="M26">
    <cfRule type="expression" dxfId="14" priority="3">
      <formula>AND(ISNUMBER(M26),M26&gt;0)</formula>
    </cfRule>
  </conditionalFormatting>
  <dataValidations count="13">
    <dataValidation type="list" allowBlank="1" showErrorMessage="1" errorStyle="stop" errorTitle="Choose from the list" error="Pick one of: Yes, No." sqref="B10:B18">
      <formula1>"Yes,No"</formula1>
    </dataValidation>
    <dataValidation type="list" allowBlank="1" showErrorMessage="1" errorStyle="stop" errorTitle="Choose from the list" error="Pick one of: Equal weights, Must-haves count twice." sqref="B5">
      <formula1>"Equal weights,Must-haves count twice"</formula1>
    </dataValidation>
    <dataValidation type="list" allowBlank="1" showErrorMessage="1" errorStyle="stop" errorTitle="Choose from the list" error="Pick one of: Yes, No." sqref="B9:B18">
      <formula1>"Yes,No"</formula1>
    </dataValidation>
    <dataValidation type="decimal" allowBlank="1" showErrorMessage="1" errorTitle="Check the number" error="Enter a rating from 1 to 5, or leave it blank if the evidence is unclear." sqref="E10:E18">
      <formula1>1</formula1>
      <formula2>5</formula2>
    </dataValidation>
    <dataValidation type="decimal" allowBlank="1" showErrorMessage="1" errorTitle="Check the number" error="Enter a rating from 1 to 5, or leave it blank if the evidence is unclear." sqref="E9:E18">
      <formula1>1</formula1>
      <formula2>5</formula2>
    </dataValidation>
    <dataValidation type="decimal" allowBlank="1" showErrorMessage="1" errorTitle="Check the number" error="Enter a rating from 1 to 5, or leave it blank if the evidence is unclear." sqref="G10:G18">
      <formula1>1</formula1>
      <formula2>5</formula2>
    </dataValidation>
    <dataValidation type="decimal" allowBlank="1" showErrorMessage="1" errorTitle="Check the number" error="Enter a rating from 1 to 5, or leave it blank if the evidence is unclear." sqref="G9:G18">
      <formula1>1</formula1>
      <formula2>5</formula2>
    </dataValidation>
    <dataValidation type="decimal" allowBlank="1" showErrorMessage="1" errorTitle="Check the number" error="Enter a rating from 1 to 5, or leave it blank if the evidence is unclear." sqref="I10:I18">
      <formula1>1</formula1>
      <formula2>5</formula2>
    </dataValidation>
    <dataValidation type="decimal" allowBlank="1" showErrorMessage="1" errorTitle="Check the number" error="Enter a rating from 1 to 5, or leave it blank if the evidence is unclear." sqref="I9:I18">
      <formula1>1</formula1>
      <formula2>5</formula2>
    </dataValidation>
    <dataValidation type="decimal" allowBlank="1" showErrorMessage="1" errorTitle="Check the number" error="Enter a rating from 1 to 5, or leave it blank if the evidence is unclear." sqref="K10:K18">
      <formula1>1</formula1>
      <formula2>5</formula2>
    </dataValidation>
    <dataValidation type="decimal" allowBlank="1" showErrorMessage="1" errorTitle="Check the number" error="Enter a rating from 1 to 5, or leave it blank if the evidence is unclear." sqref="K9:K18">
      <formula1>1</formula1>
      <formula2>5</formula2>
    </dataValidation>
    <dataValidation type="decimal" allowBlank="1" showErrorMessage="1" errorTitle="Check the number" error="Enter a rating from 1 to 5, or leave it blank if the evidence is unclear." sqref="M10:M18">
      <formula1>1</formula1>
      <formula2>5</formula2>
    </dataValidation>
    <dataValidation type="decimal" allowBlank="1" showErrorMessage="1" errorTitle="Check the number" error="Enter a rating from 1 to 5, or leave it blank if the evidence is unclear." sqref="M9:M18">
      <formula1>1</formula1>
      <formula2>5</formula2>
    </dataValidation>
  </dataValidations>
  <pageMargins left="0.4" right="0.4" top="0.5" bottom="0.5" header="0.2" footer="0.2"/>
  <pageSetup orientation="landscape"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Start here</vt:lpstr>
      <vt:lpstr>Matrix</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SortTheStack</dc:creator>
  <dc:title>Candidate comparison matrix</dc:title>
  <dc:subject/>
  <dc:description/>
  <cp:keywords/>
  <cp:category/>
  <cp:lastModifiedBy>Unknown</cp:lastModifiedBy>
  <dcterms:created xsi:type="dcterms:W3CDTF">2026-10-12T00:00:00Z</dcterms:created>
  <dcterms:modified xsi:type="dcterms:W3CDTF">2026-10-12T00:00:00Z</dcterms:modified>
</cp:coreProperties>
</file>